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รายงานผลการจ่ายเงิน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  <c r="E11" i="1"/>
  <c r="F46" i="1"/>
  <c r="E46" i="1"/>
  <c r="F40" i="1"/>
  <c r="E40" i="1"/>
  <c r="F43" i="1"/>
  <c r="E43" i="1"/>
  <c r="G45" i="1"/>
  <c r="G46" i="1" s="1"/>
  <c r="G42" i="1"/>
  <c r="G43" i="1" s="1"/>
  <c r="G39" i="1"/>
  <c r="G40" i="1" s="1"/>
  <c r="G36" i="1"/>
  <c r="G37" i="1" s="1"/>
  <c r="G35" i="1"/>
  <c r="F37" i="1"/>
  <c r="E37" i="1"/>
  <c r="G29" i="1"/>
  <c r="G28" i="1"/>
  <c r="F30" i="1"/>
  <c r="E30" i="1"/>
  <c r="G25" i="1"/>
  <c r="G26" i="1" s="1"/>
  <c r="F26" i="1"/>
  <c r="E26" i="1"/>
  <c r="G22" i="1"/>
  <c r="G23" i="1" s="1"/>
  <c r="F23" i="1"/>
  <c r="E23" i="1"/>
  <c r="G19" i="1"/>
  <c r="G18" i="1"/>
  <c r="F20" i="1"/>
  <c r="E20" i="1"/>
  <c r="G30" i="1" l="1"/>
  <c r="G20" i="1"/>
  <c r="G14" i="1"/>
  <c r="G15" i="1"/>
  <c r="G13" i="1"/>
  <c r="E16" i="1"/>
  <c r="F16" i="1"/>
  <c r="G10" i="1"/>
  <c r="G11" i="1" s="1"/>
  <c r="G7" i="1"/>
  <c r="G6" i="1"/>
  <c r="G8" i="1" s="1"/>
  <c r="F8" i="1"/>
  <c r="F47" i="1" s="1"/>
  <c r="E8" i="1"/>
  <c r="E47" i="1" s="1"/>
  <c r="G16" i="1" l="1"/>
  <c r="G47" i="1" s="1"/>
</calcChain>
</file>

<file path=xl/sharedStrings.xml><?xml version="1.0" encoding="utf-8"?>
<sst xmlns="http://schemas.openxmlformats.org/spreadsheetml/2006/main" count="50" uniqueCount="36">
  <si>
    <t>องค์การบริหารส่วนตำบลพิเทน  อำเภอทุ่งยางแดง  จังหวัดปัตตานี</t>
  </si>
  <si>
    <t>รายงานผลการจ่ายเงิน  ประจำปีงบประมาณ พ.ศ.2562</t>
  </si>
  <si>
    <t>แผนงาน/งาน</t>
  </si>
  <si>
    <t>1  แผนงานบริหารทั่วไป</t>
  </si>
  <si>
    <t xml:space="preserve"> -  งานบริหารทั่วไป</t>
  </si>
  <si>
    <t xml:space="preserve"> -  งานบรหารงานคลัง</t>
  </si>
  <si>
    <t>รวม</t>
  </si>
  <si>
    <t>2  แผนงานรักษาความสงบภายใน</t>
  </si>
  <si>
    <t xml:space="preserve"> -  บริหารทั่วไปเกี่ยวกับการรักษาความสงบภายใน</t>
  </si>
  <si>
    <t>3  แผนงานการศึกษา</t>
  </si>
  <si>
    <t xml:space="preserve"> -  งานบริหารทั่วไปเกี่ยวกับการศึกษา</t>
  </si>
  <si>
    <t xml:space="preserve"> -  งานระดับก่อนวัยเรียนและประถมศึกษา</t>
  </si>
  <si>
    <t>4  แผนงานสาธารณสุข</t>
  </si>
  <si>
    <t xml:space="preserve"> -  งานบริหารทั่วไปเกี่ยวกับสาธารณสุข</t>
  </si>
  <si>
    <t xml:space="preserve"> -  งานบริหารสาธารณสุขและงานสาธารณสุขอื่น</t>
  </si>
  <si>
    <t>5  แผนงานสังคมสงเคราะห์</t>
  </si>
  <si>
    <t xml:space="preserve"> -  งานบริหารทั่วไปเกี่ยวกับสังคมสงเคราะห์</t>
  </si>
  <si>
    <t>6  แผนงานเคหะและชุมชน</t>
  </si>
  <si>
    <t xml:space="preserve"> -  งานบริหารงานทั่วไปเกี่ยวกับเคหะและชุมชน</t>
  </si>
  <si>
    <t>7  แผนงานสร้างความเข้มแข็งของชุมชน</t>
  </si>
  <si>
    <t xml:space="preserve"> -  งานส่งเสริมและสนับสนุนความเข้มแข็งของชุมชน</t>
  </si>
  <si>
    <t>8  แผนงานการศาสนาวัฒนธรรมและนันทนาการ</t>
  </si>
  <si>
    <t xml:space="preserve"> -  งานกีฬาและนันทนาการ</t>
  </si>
  <si>
    <t xml:space="preserve"> -  งานศาสนาวัฒนธรรมทัองถิ่น</t>
  </si>
  <si>
    <t>9  แผนงานอุตสาหกรรมและการโยธา</t>
  </si>
  <si>
    <t>10  แผนงานการเกษตร</t>
  </si>
  <si>
    <t xml:space="preserve"> -  งานส่งเสริมการเกษตร</t>
  </si>
  <si>
    <t>11  แผนงานงบกลาง</t>
  </si>
  <si>
    <t xml:space="preserve"> -  งานงบกลาง</t>
  </si>
  <si>
    <t>รวมเป็นเงินทั้งสิ้น</t>
  </si>
  <si>
    <t>งบประมาณที่ตั้งไว้</t>
  </si>
  <si>
    <t>งบประมาณใช้ไป</t>
  </si>
  <si>
    <t>งบประมาณคงเหลือ</t>
  </si>
  <si>
    <t xml:space="preserve"> -  งานศึกษาไม่กำหนดระดับ</t>
  </si>
  <si>
    <t xml:space="preserve"> -  งานบริหารทั่วไปเกี่ยวกับสร้างความเข้มแข็งของชุมชน</t>
  </si>
  <si>
    <t xml:space="preserve"> -  งานก่อสร้างโครงสร้างพื้นฐาน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</si>
</sst>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43" fontId="2" fillId="0" borderId="1" xfId="1" applyFont="1" applyBorder="1"/>
    <xf numFmtId="43" fontId="2" fillId="0" borderId="1" xfId="1" applyFont="1" applyFill="1" applyBorder="1"/>
    <xf numFmtId="43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3" fillId="0" borderId="5" xfId="0" applyNumberFormat="1" applyFont="1" applyBorder="1"/>
    <xf numFmtId="43" fontId="3" fillId="0" borderId="5" xfId="0" applyNumberFormat="1" applyFont="1" applyFill="1" applyBorder="1"/>
    <xf numFmtId="43" fontId="3" fillId="0" borderId="7" xfId="0" applyNumberFormat="1" applyFont="1" applyBorder="1"/>
    <xf numFmtId="43" fontId="3" fillId="0" borderId="7" xfId="0" applyNumberFormat="1" applyFont="1" applyFill="1" applyBorder="1"/>
    <xf numFmtId="0" fontId="2" fillId="0" borderId="6" xfId="0" applyFont="1" applyBorder="1"/>
    <xf numFmtId="0" fontId="2" fillId="0" borderId="6" xfId="0" applyFont="1" applyFill="1" applyBorder="1"/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10" xfId="0" applyNumberFormat="1" applyFont="1" applyBorder="1"/>
    <xf numFmtId="43" fontId="3" fillId="0" borderId="10" xfId="0" applyNumberFormat="1" applyFont="1" applyFill="1" applyBorder="1"/>
    <xf numFmtId="43" fontId="3" fillId="0" borderId="0" xfId="0" applyNumberFormat="1" applyFont="1" applyBorder="1"/>
    <xf numFmtId="43" fontId="3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6" sqref="I16"/>
    </sheetView>
  </sheetViews>
  <sheetFormatPr defaultRowHeight="21.75" x14ac:dyDescent="0.5"/>
  <cols>
    <col min="1" max="3" width="9" style="1"/>
    <col min="4" max="4" width="11" style="1" customWidth="1"/>
    <col min="5" max="5" width="14.625" style="1" customWidth="1"/>
    <col min="6" max="6" width="14.625" style="3" customWidth="1"/>
    <col min="7" max="7" width="14.625" style="1" customWidth="1"/>
    <col min="8" max="8" width="9" style="1"/>
    <col min="9" max="10" width="10.875" style="1" bestFit="1" customWidth="1"/>
    <col min="11" max="16384" width="9" style="1"/>
  </cols>
  <sheetData>
    <row r="1" spans="1:7" ht="24" x14ac:dyDescent="0.55000000000000004">
      <c r="A1" s="23" t="s">
        <v>0</v>
      </c>
      <c r="B1" s="23"/>
      <c r="C1" s="23"/>
      <c r="D1" s="23"/>
      <c r="E1" s="23"/>
      <c r="F1" s="23"/>
      <c r="G1" s="23"/>
    </row>
    <row r="2" spans="1:7" ht="24" x14ac:dyDescent="0.55000000000000004">
      <c r="A2" s="23" t="s">
        <v>1</v>
      </c>
      <c r="B2" s="23"/>
      <c r="C2" s="23"/>
      <c r="D2" s="23"/>
      <c r="E2" s="23"/>
      <c r="F2" s="23"/>
      <c r="G2" s="23"/>
    </row>
    <row r="4" spans="1:7" x14ac:dyDescent="0.5">
      <c r="A4" s="12" t="s">
        <v>2</v>
      </c>
      <c r="B4" s="13"/>
      <c r="C4" s="13"/>
      <c r="D4" s="14"/>
      <c r="E4" s="15" t="s">
        <v>30</v>
      </c>
      <c r="F4" s="16" t="s">
        <v>31</v>
      </c>
      <c r="G4" s="15" t="s">
        <v>32</v>
      </c>
    </row>
    <row r="5" spans="1:7" x14ac:dyDescent="0.5">
      <c r="A5" s="9" t="s">
        <v>3</v>
      </c>
      <c r="B5" s="10"/>
      <c r="C5" s="10"/>
      <c r="D5" s="11"/>
      <c r="E5" s="4"/>
      <c r="F5" s="5"/>
      <c r="G5" s="4"/>
    </row>
    <row r="6" spans="1:7" x14ac:dyDescent="0.5">
      <c r="A6" s="9" t="s">
        <v>4</v>
      </c>
      <c r="B6" s="10"/>
      <c r="C6" s="10"/>
      <c r="D6" s="11"/>
      <c r="E6" s="6">
        <v>10800000</v>
      </c>
      <c r="F6" s="7">
        <v>10458821.050000001</v>
      </c>
      <c r="G6" s="8">
        <f>E6-F6</f>
        <v>341178.94999999925</v>
      </c>
    </row>
    <row r="7" spans="1:7" x14ac:dyDescent="0.5">
      <c r="A7" s="9" t="s">
        <v>5</v>
      </c>
      <c r="B7" s="10"/>
      <c r="C7" s="10"/>
      <c r="D7" s="11"/>
      <c r="E7" s="6">
        <v>1151622</v>
      </c>
      <c r="F7" s="7">
        <v>1011655.32</v>
      </c>
      <c r="G7" s="8">
        <f>E7-F7</f>
        <v>139966.68000000005</v>
      </c>
    </row>
    <row r="8" spans="1:7" ht="22.5" thickBot="1" x14ac:dyDescent="0.55000000000000004">
      <c r="A8" s="12" t="s">
        <v>6</v>
      </c>
      <c r="B8" s="13"/>
      <c r="C8" s="13"/>
      <c r="D8" s="14"/>
      <c r="E8" s="17">
        <f>SUM(E6:E7)</f>
        <v>11951622</v>
      </c>
      <c r="F8" s="18">
        <f>SUM(F6:F7)</f>
        <v>11470476.370000001</v>
      </c>
      <c r="G8" s="17">
        <f>SUM(G6:G7)</f>
        <v>481145.62999999931</v>
      </c>
    </row>
    <row r="9" spans="1:7" ht="22.5" thickTop="1" x14ac:dyDescent="0.5">
      <c r="A9" s="9" t="s">
        <v>7</v>
      </c>
      <c r="B9" s="10"/>
      <c r="C9" s="10"/>
      <c r="D9" s="11"/>
      <c r="E9" s="21"/>
      <c r="F9" s="22"/>
      <c r="G9" s="21"/>
    </row>
    <row r="10" spans="1:7" x14ac:dyDescent="0.5">
      <c r="A10" s="4" t="s">
        <v>8</v>
      </c>
      <c r="B10" s="4"/>
      <c r="C10" s="4"/>
      <c r="D10" s="4"/>
      <c r="E10" s="6">
        <v>338500</v>
      </c>
      <c r="F10" s="7">
        <v>338000</v>
      </c>
      <c r="G10" s="8">
        <f>E10-F10</f>
        <v>500</v>
      </c>
    </row>
    <row r="11" spans="1:7" ht="22.5" thickBot="1" x14ac:dyDescent="0.55000000000000004">
      <c r="A11" s="12" t="s">
        <v>6</v>
      </c>
      <c r="B11" s="13"/>
      <c r="C11" s="13"/>
      <c r="D11" s="14"/>
      <c r="E11" s="17">
        <f>SUM(E10)</f>
        <v>338500</v>
      </c>
      <c r="F11" s="18">
        <f>SUM(F10)</f>
        <v>338000</v>
      </c>
      <c r="G11" s="17">
        <f>SUM(G10)</f>
        <v>500</v>
      </c>
    </row>
    <row r="12" spans="1:7" ht="22.5" thickTop="1" x14ac:dyDescent="0.5">
      <c r="A12" s="9" t="s">
        <v>9</v>
      </c>
      <c r="B12" s="10"/>
      <c r="C12" s="10"/>
      <c r="D12" s="11"/>
      <c r="E12" s="21"/>
      <c r="F12" s="22"/>
      <c r="G12" s="21"/>
    </row>
    <row r="13" spans="1:7" x14ac:dyDescent="0.5">
      <c r="A13" s="9" t="s">
        <v>10</v>
      </c>
      <c r="B13" s="10"/>
      <c r="C13" s="10"/>
      <c r="D13" s="11"/>
      <c r="E13" s="6">
        <v>1300000</v>
      </c>
      <c r="F13" s="7">
        <v>1249878</v>
      </c>
      <c r="G13" s="8">
        <f>E13-F13</f>
        <v>50122</v>
      </c>
    </row>
    <row r="14" spans="1:7" x14ac:dyDescent="0.5">
      <c r="A14" s="9" t="s">
        <v>11</v>
      </c>
      <c r="B14" s="10"/>
      <c r="C14" s="10"/>
      <c r="D14" s="11"/>
      <c r="E14" s="6">
        <v>5403721</v>
      </c>
      <c r="F14" s="7">
        <v>4775746.68</v>
      </c>
      <c r="G14" s="8">
        <f t="shared" ref="G14:G15" si="0">E14-F14</f>
        <v>627974.3200000003</v>
      </c>
    </row>
    <row r="15" spans="1:7" x14ac:dyDescent="0.5">
      <c r="A15" s="9" t="s">
        <v>33</v>
      </c>
      <c r="B15" s="10"/>
      <c r="C15" s="10"/>
      <c r="D15" s="11"/>
      <c r="E15" s="6">
        <v>200000</v>
      </c>
      <c r="F15" s="7">
        <v>121000</v>
      </c>
      <c r="G15" s="8">
        <f t="shared" si="0"/>
        <v>79000</v>
      </c>
    </row>
    <row r="16" spans="1:7" ht="22.5" thickBot="1" x14ac:dyDescent="0.55000000000000004">
      <c r="A16" s="12" t="s">
        <v>6</v>
      </c>
      <c r="B16" s="13"/>
      <c r="C16" s="13"/>
      <c r="D16" s="14"/>
      <c r="E16" s="17">
        <f>SUM(E13:E15)</f>
        <v>6903721</v>
      </c>
      <c r="F16" s="18">
        <f>SUM(F13:F15)</f>
        <v>6146624.6799999997</v>
      </c>
      <c r="G16" s="17">
        <f>SUM(G13:G15)</f>
        <v>757096.3200000003</v>
      </c>
    </row>
    <row r="17" spans="1:7" ht="22.5" thickTop="1" x14ac:dyDescent="0.5">
      <c r="A17" s="9" t="s">
        <v>12</v>
      </c>
      <c r="B17" s="10"/>
      <c r="C17" s="10"/>
      <c r="D17" s="11"/>
      <c r="E17" s="21"/>
      <c r="F17" s="22"/>
      <c r="G17" s="21"/>
    </row>
    <row r="18" spans="1:7" x14ac:dyDescent="0.5">
      <c r="A18" s="9" t="s">
        <v>13</v>
      </c>
      <c r="B18" s="10"/>
      <c r="C18" s="10"/>
      <c r="D18" s="11"/>
      <c r="E18" s="6">
        <v>500000</v>
      </c>
      <c r="F18" s="7">
        <v>407115.5</v>
      </c>
      <c r="G18" s="8">
        <f>E18-F18</f>
        <v>92884.5</v>
      </c>
    </row>
    <row r="19" spans="1:7" x14ac:dyDescent="0.5">
      <c r="A19" s="4" t="s">
        <v>14</v>
      </c>
      <c r="B19" s="4"/>
      <c r="C19" s="4"/>
      <c r="D19" s="4"/>
      <c r="E19" s="6">
        <v>1965669.54</v>
      </c>
      <c r="F19" s="7">
        <v>1893700</v>
      </c>
      <c r="G19" s="8">
        <f>E19-F19</f>
        <v>71969.540000000037</v>
      </c>
    </row>
    <row r="20" spans="1:7" ht="22.5" thickBot="1" x14ac:dyDescent="0.55000000000000004">
      <c r="A20" s="12" t="s">
        <v>6</v>
      </c>
      <c r="B20" s="13"/>
      <c r="C20" s="13"/>
      <c r="D20" s="14"/>
      <c r="E20" s="17">
        <f>SUM(E18:E19)</f>
        <v>2465669.54</v>
      </c>
      <c r="F20" s="18">
        <f>SUM(F18:F19)</f>
        <v>2300815.5</v>
      </c>
      <c r="G20" s="17">
        <f>SUM(G18:G19)</f>
        <v>164854.04000000004</v>
      </c>
    </row>
    <row r="21" spans="1:7" ht="22.5" thickTop="1" x14ac:dyDescent="0.5">
      <c r="A21" s="9" t="s">
        <v>15</v>
      </c>
      <c r="B21" s="10"/>
      <c r="C21" s="10"/>
      <c r="D21" s="11"/>
      <c r="E21" s="21"/>
      <c r="F21" s="22"/>
      <c r="G21" s="21"/>
    </row>
    <row r="22" spans="1:7" x14ac:dyDescent="0.5">
      <c r="A22" s="4" t="s">
        <v>16</v>
      </c>
      <c r="B22" s="4"/>
      <c r="C22" s="4"/>
      <c r="D22" s="4"/>
      <c r="E22" s="6">
        <v>100000</v>
      </c>
      <c r="F22" s="7">
        <v>74364</v>
      </c>
      <c r="G22" s="8">
        <f>E22-F22</f>
        <v>25636</v>
      </c>
    </row>
    <row r="23" spans="1:7" ht="22.5" thickBot="1" x14ac:dyDescent="0.55000000000000004">
      <c r="A23" s="12" t="s">
        <v>6</v>
      </c>
      <c r="B23" s="13"/>
      <c r="C23" s="13"/>
      <c r="D23" s="14"/>
      <c r="E23" s="17">
        <f>SUM(E22)</f>
        <v>100000</v>
      </c>
      <c r="F23" s="18">
        <f>SUM(F22)</f>
        <v>74364</v>
      </c>
      <c r="G23" s="17">
        <f>SUM(G22)</f>
        <v>25636</v>
      </c>
    </row>
    <row r="24" spans="1:7" ht="22.5" thickTop="1" x14ac:dyDescent="0.5">
      <c r="A24" s="9" t="s">
        <v>17</v>
      </c>
      <c r="B24" s="10"/>
      <c r="C24" s="10"/>
      <c r="D24" s="11"/>
      <c r="E24" s="21"/>
      <c r="F24" s="22"/>
      <c r="G24" s="21"/>
    </row>
    <row r="25" spans="1:7" x14ac:dyDescent="0.5">
      <c r="A25" s="4" t="s">
        <v>18</v>
      </c>
      <c r="B25" s="4"/>
      <c r="C25" s="4"/>
      <c r="D25" s="4"/>
      <c r="E25" s="6">
        <v>2096840</v>
      </c>
      <c r="F25" s="7">
        <v>1999020.4</v>
      </c>
      <c r="G25" s="8">
        <f>E25-F25</f>
        <v>97819.600000000093</v>
      </c>
    </row>
    <row r="26" spans="1:7" ht="22.5" thickBot="1" x14ac:dyDescent="0.55000000000000004">
      <c r="A26" s="12" t="s">
        <v>6</v>
      </c>
      <c r="B26" s="13"/>
      <c r="C26" s="13"/>
      <c r="D26" s="14"/>
      <c r="E26" s="17">
        <f>SUM(E25)</f>
        <v>2096840</v>
      </c>
      <c r="F26" s="18">
        <f>SUM(F25)</f>
        <v>1999020.4</v>
      </c>
      <c r="G26" s="17">
        <f>SUM(G25)</f>
        <v>97819.600000000093</v>
      </c>
    </row>
    <row r="27" spans="1:7" ht="22.5" thickTop="1" x14ac:dyDescent="0.5">
      <c r="A27" s="9" t="s">
        <v>19</v>
      </c>
      <c r="B27" s="10"/>
      <c r="C27" s="10"/>
      <c r="D27" s="11"/>
      <c r="E27" s="21"/>
      <c r="F27" s="22"/>
      <c r="G27" s="21"/>
    </row>
    <row r="28" spans="1:7" x14ac:dyDescent="0.5">
      <c r="A28" s="4" t="s">
        <v>34</v>
      </c>
      <c r="B28" s="4"/>
      <c r="C28" s="4"/>
      <c r="D28" s="4"/>
      <c r="E28" s="6">
        <v>100000</v>
      </c>
      <c r="F28" s="7">
        <v>90000</v>
      </c>
      <c r="G28" s="8">
        <f>E28-F28</f>
        <v>10000</v>
      </c>
    </row>
    <row r="29" spans="1:7" x14ac:dyDescent="0.5">
      <c r="A29" s="4" t="s">
        <v>20</v>
      </c>
      <c r="B29" s="4"/>
      <c r="C29" s="4"/>
      <c r="D29" s="4"/>
      <c r="E29" s="6">
        <v>1650794.46</v>
      </c>
      <c r="F29" s="7">
        <v>1628085.46</v>
      </c>
      <c r="G29" s="8">
        <f>E29-F29</f>
        <v>22709</v>
      </c>
    </row>
    <row r="30" spans="1:7" ht="22.5" thickBot="1" x14ac:dyDescent="0.55000000000000004">
      <c r="A30" s="12" t="s">
        <v>6</v>
      </c>
      <c r="B30" s="13"/>
      <c r="C30" s="13"/>
      <c r="D30" s="14"/>
      <c r="E30" s="17">
        <f>SUM(E28:E29)</f>
        <v>1750794.46</v>
      </c>
      <c r="F30" s="18">
        <f>SUM(F28:F29)</f>
        <v>1718085.46</v>
      </c>
      <c r="G30" s="17">
        <f>SUM(G28:G29)</f>
        <v>32709</v>
      </c>
    </row>
    <row r="31" spans="1:7" ht="22.5" thickTop="1" x14ac:dyDescent="0.5">
      <c r="A31" s="24"/>
      <c r="B31" s="24"/>
      <c r="C31" s="24"/>
      <c r="D31" s="24"/>
      <c r="E31" s="27"/>
      <c r="F31" s="28"/>
      <c r="G31" s="27"/>
    </row>
    <row r="32" spans="1:7" x14ac:dyDescent="0.5">
      <c r="A32" s="25"/>
      <c r="B32" s="26"/>
      <c r="C32" s="26"/>
      <c r="D32" s="26"/>
      <c r="E32" s="29"/>
      <c r="F32" s="30"/>
      <c r="G32" s="29"/>
    </row>
    <row r="33" spans="1:10" x14ac:dyDescent="0.5">
      <c r="A33" s="12" t="s">
        <v>2</v>
      </c>
      <c r="B33" s="13"/>
      <c r="C33" s="13"/>
      <c r="D33" s="14"/>
      <c r="E33" s="15" t="s">
        <v>30</v>
      </c>
      <c r="F33" s="16" t="s">
        <v>31</v>
      </c>
      <c r="G33" s="15" t="s">
        <v>32</v>
      </c>
    </row>
    <row r="34" spans="1:10" x14ac:dyDescent="0.5">
      <c r="A34" s="4" t="s">
        <v>21</v>
      </c>
      <c r="B34" s="4"/>
      <c r="C34" s="4"/>
      <c r="D34" s="4"/>
      <c r="E34" s="4"/>
      <c r="F34" s="5"/>
      <c r="G34" s="4"/>
    </row>
    <row r="35" spans="1:10" x14ac:dyDescent="0.5">
      <c r="A35" s="9" t="s">
        <v>22</v>
      </c>
      <c r="B35" s="10"/>
      <c r="C35" s="10"/>
      <c r="D35" s="11"/>
      <c r="E35" s="6">
        <v>260000</v>
      </c>
      <c r="F35" s="7">
        <v>255000</v>
      </c>
      <c r="G35" s="8">
        <f>E35-F35</f>
        <v>5000</v>
      </c>
    </row>
    <row r="36" spans="1:10" x14ac:dyDescent="0.5">
      <c r="A36" s="9" t="s">
        <v>23</v>
      </c>
      <c r="B36" s="10"/>
      <c r="C36" s="10"/>
      <c r="D36" s="11"/>
      <c r="E36" s="6">
        <v>480000</v>
      </c>
      <c r="F36" s="7">
        <v>480000</v>
      </c>
      <c r="G36" s="8">
        <f>E36-F36</f>
        <v>0</v>
      </c>
    </row>
    <row r="37" spans="1:10" ht="22.5" thickBot="1" x14ac:dyDescent="0.55000000000000004">
      <c r="A37" s="12" t="s">
        <v>6</v>
      </c>
      <c r="B37" s="13"/>
      <c r="C37" s="13"/>
      <c r="D37" s="14"/>
      <c r="E37" s="17">
        <f>SUM(E35:E36)</f>
        <v>740000</v>
      </c>
      <c r="F37" s="18">
        <f>SUM(F35:F36)</f>
        <v>735000</v>
      </c>
      <c r="G37" s="17">
        <f>SUM(G35:G36)</f>
        <v>5000</v>
      </c>
    </row>
    <row r="38" spans="1:10" ht="22.5" thickTop="1" x14ac:dyDescent="0.5">
      <c r="A38" s="9" t="s">
        <v>24</v>
      </c>
      <c r="B38" s="10"/>
      <c r="C38" s="10"/>
      <c r="D38" s="11"/>
      <c r="E38" s="21"/>
      <c r="F38" s="22"/>
      <c r="G38" s="21"/>
    </row>
    <row r="39" spans="1:10" x14ac:dyDescent="0.5">
      <c r="A39" s="9" t="s">
        <v>35</v>
      </c>
      <c r="B39" s="10"/>
      <c r="C39" s="10"/>
      <c r="D39" s="11"/>
      <c r="E39" s="6">
        <v>8542000</v>
      </c>
      <c r="F39" s="7">
        <v>13585900</v>
      </c>
      <c r="G39" s="8">
        <f>E39-F39</f>
        <v>-5043900</v>
      </c>
    </row>
    <row r="40" spans="1:10" ht="22.5" thickBot="1" x14ac:dyDescent="0.55000000000000004">
      <c r="A40" s="12" t="s">
        <v>6</v>
      </c>
      <c r="B40" s="13"/>
      <c r="C40" s="13"/>
      <c r="D40" s="14"/>
      <c r="E40" s="17">
        <f>SUM(E39)</f>
        <v>8542000</v>
      </c>
      <c r="F40" s="18">
        <f>SUM(F39)</f>
        <v>13585900</v>
      </c>
      <c r="G40" s="17">
        <f>SUM(G39)</f>
        <v>-5043900</v>
      </c>
    </row>
    <row r="41" spans="1:10" ht="22.5" thickTop="1" x14ac:dyDescent="0.5">
      <c r="A41" s="9" t="s">
        <v>25</v>
      </c>
      <c r="B41" s="10"/>
      <c r="C41" s="10"/>
      <c r="D41" s="11"/>
      <c r="E41" s="21"/>
      <c r="F41" s="22"/>
      <c r="G41" s="21"/>
    </row>
    <row r="42" spans="1:10" x14ac:dyDescent="0.5">
      <c r="A42" s="9" t="s">
        <v>26</v>
      </c>
      <c r="B42" s="10"/>
      <c r="C42" s="10"/>
      <c r="D42" s="11"/>
      <c r="E42" s="6">
        <v>93500</v>
      </c>
      <c r="F42" s="7">
        <v>48096</v>
      </c>
      <c r="G42" s="8">
        <f>E42-F42</f>
        <v>45404</v>
      </c>
    </row>
    <row r="43" spans="1:10" ht="22.5" thickBot="1" x14ac:dyDescent="0.55000000000000004">
      <c r="A43" s="12" t="s">
        <v>6</v>
      </c>
      <c r="B43" s="13"/>
      <c r="C43" s="13"/>
      <c r="D43" s="14"/>
      <c r="E43" s="17">
        <f>SUM(E42)</f>
        <v>93500</v>
      </c>
      <c r="F43" s="18">
        <f>SUM(F42)</f>
        <v>48096</v>
      </c>
      <c r="G43" s="17">
        <f>SUM(G42)</f>
        <v>45404</v>
      </c>
    </row>
    <row r="44" spans="1:10" ht="22.5" thickTop="1" x14ac:dyDescent="0.5">
      <c r="A44" s="9" t="s">
        <v>27</v>
      </c>
      <c r="B44" s="10"/>
      <c r="C44" s="10"/>
      <c r="D44" s="11"/>
      <c r="E44" s="21"/>
      <c r="F44" s="22"/>
      <c r="G44" s="21"/>
    </row>
    <row r="45" spans="1:10" x14ac:dyDescent="0.5">
      <c r="A45" s="9" t="s">
        <v>28</v>
      </c>
      <c r="B45" s="10"/>
      <c r="C45" s="10"/>
      <c r="D45" s="11"/>
      <c r="E45" s="6">
        <v>8797744</v>
      </c>
      <c r="F45" s="7">
        <v>8476780.4100000001</v>
      </c>
      <c r="G45" s="8">
        <f>E45-F45</f>
        <v>320963.58999999985</v>
      </c>
    </row>
    <row r="46" spans="1:10" ht="22.5" thickBot="1" x14ac:dyDescent="0.55000000000000004">
      <c r="A46" s="12" t="s">
        <v>6</v>
      </c>
      <c r="B46" s="13"/>
      <c r="C46" s="13"/>
      <c r="D46" s="14"/>
      <c r="E46" s="17">
        <f>SUM(E45)</f>
        <v>8797744</v>
      </c>
      <c r="F46" s="18">
        <f>SUM(F45)</f>
        <v>8476780.4100000001</v>
      </c>
      <c r="G46" s="17">
        <f>SUM(G45)</f>
        <v>320963.58999999985</v>
      </c>
      <c r="I46" s="2"/>
      <c r="J46" s="2"/>
    </row>
    <row r="47" spans="1:10" ht="23.25" thickTop="1" thickBot="1" x14ac:dyDescent="0.55000000000000004">
      <c r="A47" s="12" t="s">
        <v>29</v>
      </c>
      <c r="B47" s="13"/>
      <c r="C47" s="13"/>
      <c r="D47" s="14"/>
      <c r="E47" s="19">
        <f>E8+E11+E16+E20+E23+E26+E30+E37+E40+E43+E46</f>
        <v>43780391</v>
      </c>
      <c r="F47" s="20">
        <f>F8+F11+F16+F20+F23+F26+F30+F37+F40+F43+F46</f>
        <v>46893162.819999993</v>
      </c>
      <c r="G47" s="19">
        <f>G8+G11+G16+G20+G23+G26+G30+G37+G40+G43+G46</f>
        <v>-3112771.8200000003</v>
      </c>
    </row>
    <row r="48" spans="1:10" ht="22.5" thickTop="1" x14ac:dyDescent="0.5"/>
  </sheetData>
  <mergeCells count="37">
    <mergeCell ref="A42:D42"/>
    <mergeCell ref="A43:D43"/>
    <mergeCell ref="A44:D44"/>
    <mergeCell ref="A45:D45"/>
    <mergeCell ref="A46:D46"/>
    <mergeCell ref="A47:D47"/>
    <mergeCell ref="A36:D36"/>
    <mergeCell ref="A37:D37"/>
    <mergeCell ref="A38:D38"/>
    <mergeCell ref="A39:D39"/>
    <mergeCell ref="A40:D40"/>
    <mergeCell ref="A41:D41"/>
    <mergeCell ref="A23:D23"/>
    <mergeCell ref="A24:D24"/>
    <mergeCell ref="A26:D26"/>
    <mergeCell ref="A27:D27"/>
    <mergeCell ref="A30:D30"/>
    <mergeCell ref="A35:D35"/>
    <mergeCell ref="A33:D33"/>
    <mergeCell ref="A15:D15"/>
    <mergeCell ref="A16:D16"/>
    <mergeCell ref="A17:D17"/>
    <mergeCell ref="A18:D18"/>
    <mergeCell ref="A20:D20"/>
    <mergeCell ref="A21:D21"/>
    <mergeCell ref="A8:D8"/>
    <mergeCell ref="A9:D9"/>
    <mergeCell ref="A11:D11"/>
    <mergeCell ref="A12:D12"/>
    <mergeCell ref="A13:D13"/>
    <mergeCell ref="A14:D14"/>
    <mergeCell ref="A1:G1"/>
    <mergeCell ref="A2:G2"/>
    <mergeCell ref="A4:D4"/>
    <mergeCell ref="A5:D5"/>
    <mergeCell ref="A6:D6"/>
    <mergeCell ref="A7:D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รายงานผลการจ่ายเงิน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2020-04-30T04:00:12Z</cp:lastPrinted>
  <dcterms:created xsi:type="dcterms:W3CDTF">2020-04-29T03:16:01Z</dcterms:created>
  <dcterms:modified xsi:type="dcterms:W3CDTF">2020-04-30T05:14:41Z</dcterms:modified>
</cp:coreProperties>
</file>